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1"/>
  </bookViews>
  <sheets>
    <sheet name="1кв" sheetId="23" r:id="rId1"/>
    <sheet name="2кв" sheetId="24" r:id="rId2"/>
  </sheets>
  <definedNames>
    <definedName name="_xlnm.Print_Area" localSheetId="0">'1кв'!$A$1:$E$50</definedName>
    <definedName name="_xlnm.Print_Area" localSheetId="1">'2кв'!$A$1:$E$49</definedName>
  </definedNames>
  <calcPr calcId="152511"/>
</workbook>
</file>

<file path=xl/calcChain.xml><?xml version="1.0" encoding="utf-8"?>
<calcChain xmlns="http://schemas.openxmlformats.org/spreadsheetml/2006/main">
  <c r="B44" i="24" l="1"/>
  <c r="B47" i="24"/>
  <c r="E23" i="24"/>
  <c r="E22" i="24"/>
  <c r="E26" i="24" l="1"/>
  <c r="B48" i="24" s="1"/>
  <c r="B49" i="24"/>
  <c r="E27" i="23"/>
  <c r="B48" i="23" l="1"/>
  <c r="E23" i="23"/>
  <c r="E22" i="23"/>
  <c r="B49" i="23" s="1"/>
  <c r="B50" i="23" l="1"/>
</calcChain>
</file>

<file path=xl/sharedStrings.xml><?xml version="1.0" encoding="utf-8"?>
<sst xmlns="http://schemas.openxmlformats.org/spreadsheetml/2006/main" count="113" uniqueCount="58">
  <si>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</si>
  <si>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</si>
  <si>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</si>
  <si>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</si>
  <si>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</si>
  <si>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</si>
  <si>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</si>
  <si>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</si>
  <si>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</si>
  <si>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</si>
  <si>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</si>
  <si>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</si>
  <si>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</si>
  <si>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</si>
  <si>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</si>
  <si>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</si>
  <si>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</si>
  <si>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</si>
  <si>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</si>
  <si>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</si>
  <si>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</si>
  <si>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</si>
  <si>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</si>
  <si>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</si>
  <si>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</si>
  <si>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104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</si>
  <si>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48 от 30.05.2015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</si>
  <si>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№50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</si>
  <si>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</si>
  <si>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 xml:space="preserve">Шариповой Натальи Александровны </t>
    </r>
  </si>
  <si>
    <t>Стоимость материалов</t>
  </si>
  <si>
    <t>1 квартал</t>
  </si>
  <si>
    <t>руб.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</si>
  <si>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Шариповой Н.А.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</si>
  <si>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</si>
  <si>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</si>
  <si>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</si>
  <si>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</si>
  <si>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- 308,7м2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</si>
  <si>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</si>
  <si>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</si>
  <si>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</si>
  <si>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</si>
  <si>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</si>
  <si>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</si>
  <si>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</si>
  <si>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интернет Ростелеком</t>
  </si>
  <si>
    <t>Предъявлено населению  20985,42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</si>
  <si>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</si>
  <si>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</si>
  <si>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</si>
  <si>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</si>
  <si>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восемнадцать тысяч триста тридцать три рубля 14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</si>
  <si>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</si>
  <si>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</si>
  <si>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</si>
  <si>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восемнадцать тысяч двести девяносто девять рублей 74 копейки.</t>
  </si>
  <si>
    <t>Предъявлено населению  23943,18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</si>
</sst>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419]General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5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3" fillId="0" borderId="0" xfId="0" applyFont="1" applyAlignment="1">
      <alignment wrapText="1"/>
    </xf>
    <xf numFmtId="2" fontId="4" fillId="0" borderId="0" xfId="1" applyNumberFormat="1" applyFont="1"/>
    <xf numFmtId="0" fontId="4" fillId="0" borderId="1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43" fontId="8" fillId="0" borderId="0" xfId="1" applyFont="1"/>
    <xf numFmtId="43" fontId="4" fillId="0" borderId="0" xfId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37" zoomScaleSheetLayoutView="100" workbookViewId="0">
      <selection activeCell="A54" sqref="A5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9.7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48</v>
      </c>
      <c r="B3" s="40"/>
      <c r="C3" s="40"/>
      <c r="D3" s="40"/>
      <c r="E3" s="40"/>
    </row>
    <row r="4" spans="1:5" s="1" customFormat="1" ht="15.75" x14ac:dyDescent="0.25">
      <c r="A4" s="21" t="s">
        <v>13</v>
      </c>
      <c r="B4" s="4"/>
      <c r="C4" s="4"/>
      <c r="D4" s="28"/>
      <c r="E4" s="27" t="s">
        <v>49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42" t="s">
        <v>25</v>
      </c>
      <c r="B7" s="42"/>
      <c r="C7" s="42"/>
      <c r="D7" s="42"/>
      <c r="E7" s="42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1" t="s">
        <v>29</v>
      </c>
      <c r="B9" s="41"/>
      <c r="C9" s="41"/>
      <c r="D9" s="41"/>
      <c r="E9" s="41"/>
    </row>
    <row r="10" spans="1:5" ht="24.6" customHeight="1" x14ac:dyDescent="0.25">
      <c r="A10" s="45" t="s">
        <v>14</v>
      </c>
      <c r="B10" s="46"/>
      <c r="C10" s="46"/>
      <c r="D10" s="46"/>
      <c r="E10" s="46"/>
    </row>
    <row r="11" spans="1:5" ht="33" customHeight="1" x14ac:dyDescent="0.25">
      <c r="A11" s="41" t="s">
        <v>26</v>
      </c>
      <c r="B11" s="41"/>
      <c r="C11" s="41"/>
      <c r="D11" s="41"/>
      <c r="E11" s="41"/>
    </row>
    <row r="12" spans="1:5" x14ac:dyDescent="0.25">
      <c r="A12" s="44" t="s">
        <v>15</v>
      </c>
      <c r="B12" s="47"/>
      <c r="C12" s="47"/>
      <c r="D12" s="47"/>
      <c r="E12" s="47"/>
    </row>
    <row r="13" spans="1:5" ht="18" customHeight="1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4" t="s">
        <v>2</v>
      </c>
      <c r="B14" s="47"/>
      <c r="C14" s="47"/>
      <c r="D14" s="47"/>
      <c r="E14" s="47"/>
    </row>
    <row r="15" spans="1:5" x14ac:dyDescent="0.25">
      <c r="A15" s="41" t="s">
        <v>44</v>
      </c>
      <c r="B15" s="41"/>
      <c r="C15" s="41"/>
      <c r="D15" s="41"/>
      <c r="E15" s="41"/>
    </row>
    <row r="16" spans="1:5" ht="10.5" customHeight="1" x14ac:dyDescent="0.25">
      <c r="A16" s="44" t="s">
        <v>16</v>
      </c>
      <c r="B16" s="47"/>
      <c r="C16" s="47"/>
      <c r="D16" s="47"/>
      <c r="E16" s="47"/>
    </row>
    <row r="17" spans="1:7" ht="30.75" customHeight="1" x14ac:dyDescent="0.25">
      <c r="A17" s="41" t="s">
        <v>17</v>
      </c>
      <c r="B17" s="41"/>
      <c r="C17" s="41"/>
      <c r="D17" s="41"/>
      <c r="E17" s="41"/>
    </row>
    <row r="18" spans="1:7" ht="63.75" customHeight="1" x14ac:dyDescent="0.25">
      <c r="A18" s="41" t="s">
        <v>27</v>
      </c>
      <c r="B18" s="41"/>
      <c r="C18" s="41"/>
      <c r="D18" s="41"/>
      <c r="E18" s="41"/>
    </row>
    <row r="19" spans="1:7" ht="33.75" customHeight="1" x14ac:dyDescent="0.25">
      <c r="A19" s="43" t="s">
        <v>28</v>
      </c>
      <c r="B19" s="43"/>
      <c r="C19" s="43"/>
      <c r="D19" s="43"/>
      <c r="E19" s="43"/>
    </row>
    <row r="20" spans="1:7" x14ac:dyDescent="0.25">
      <c r="A20" s="43"/>
      <c r="B20" s="43"/>
      <c r="C20" s="43"/>
      <c r="D20" s="43"/>
      <c r="E20" s="43"/>
      <c r="F20" s="2">
        <v>308.7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43</v>
      </c>
      <c r="B22" s="9" t="s">
        <v>42</v>
      </c>
      <c r="C22" s="3" t="s">
        <v>4</v>
      </c>
      <c r="D22" s="3">
        <v>15.4</v>
      </c>
      <c r="E22" s="8">
        <f>D22*F20*G20</f>
        <v>14261.939999999999</v>
      </c>
    </row>
    <row r="23" spans="1:7" ht="15.6" customHeight="1" x14ac:dyDescent="0.25">
      <c r="A23" s="7" t="s">
        <v>40</v>
      </c>
      <c r="B23" s="9" t="s">
        <v>23</v>
      </c>
      <c r="C23" s="3" t="s">
        <v>4</v>
      </c>
      <c r="D23" s="3">
        <v>4.3600000000000003</v>
      </c>
      <c r="E23" s="8">
        <f>D23*F20*G20</f>
        <v>4037.7960000000003</v>
      </c>
    </row>
    <row r="24" spans="1:7" x14ac:dyDescent="0.25">
      <c r="A24" s="7" t="s">
        <v>30</v>
      </c>
      <c r="B24" s="9" t="s">
        <v>31</v>
      </c>
      <c r="C24" s="3" t="s">
        <v>32</v>
      </c>
      <c r="D24" s="3"/>
      <c r="E24" s="8">
        <v>0</v>
      </c>
    </row>
    <row r="25" spans="1:7" s="36" customFormat="1" ht="60" x14ac:dyDescent="0.25">
      <c r="A25" s="32" t="s">
        <v>50</v>
      </c>
      <c r="B25" s="33" t="s">
        <v>51</v>
      </c>
      <c r="C25" s="34" t="s">
        <v>32</v>
      </c>
      <c r="D25" s="34"/>
      <c r="E25" s="35">
        <v>33.4</v>
      </c>
    </row>
    <row r="26" spans="1:7" x14ac:dyDescent="0.25">
      <c r="A26" s="20"/>
      <c r="B26" s="9"/>
      <c r="C26" s="3"/>
      <c r="D26" s="3"/>
      <c r="E26" s="8"/>
    </row>
    <row r="27" spans="1:7" s="14" customFormat="1" ht="14.25" x14ac:dyDescent="0.2">
      <c r="A27" s="10" t="s">
        <v>24</v>
      </c>
      <c r="B27" s="11"/>
      <c r="C27" s="12"/>
      <c r="D27" s="12"/>
      <c r="E27" s="13">
        <f>SUM(E22:E26)</f>
        <v>18333.135999999999</v>
      </c>
    </row>
    <row r="29" spans="1:7" ht="29.25" customHeight="1" x14ac:dyDescent="0.25">
      <c r="A29" s="49" t="s">
        <v>52</v>
      </c>
      <c r="B29" s="49"/>
      <c r="C29" s="49"/>
      <c r="D29" s="49"/>
      <c r="E29" s="49"/>
    </row>
    <row r="30" spans="1:7" ht="32.25" customHeight="1" x14ac:dyDescent="0.25">
      <c r="A30" s="41" t="s">
        <v>21</v>
      </c>
      <c r="B30" s="41"/>
      <c r="C30" s="41"/>
      <c r="D30" s="41"/>
      <c r="E30" s="41"/>
    </row>
    <row r="31" spans="1:7" x14ac:dyDescent="0.25">
      <c r="A31" s="41" t="s">
        <v>20</v>
      </c>
      <c r="B31" s="41"/>
      <c r="C31" s="41"/>
      <c r="D31" s="41"/>
      <c r="E31" s="41"/>
    </row>
    <row r="32" spans="1:7" ht="30" customHeight="1" x14ac:dyDescent="0.25">
      <c r="A32" s="41" t="s">
        <v>34</v>
      </c>
      <c r="B32" s="41"/>
      <c r="C32" s="41"/>
      <c r="D32" s="41"/>
      <c r="E32" s="41"/>
    </row>
    <row r="33" spans="1:5" x14ac:dyDescent="0.25">
      <c r="A33" s="41" t="s">
        <v>18</v>
      </c>
      <c r="B33" s="41"/>
      <c r="C33" s="41"/>
      <c r="D33" s="41"/>
      <c r="E33" s="41"/>
    </row>
    <row r="34" spans="1:5" x14ac:dyDescent="0.25">
      <c r="A34" s="50" t="s">
        <v>5</v>
      </c>
      <c r="B34" s="50"/>
      <c r="C34" s="50"/>
      <c r="D34" s="50"/>
      <c r="E34" s="50"/>
    </row>
    <row r="35" spans="1:5" x14ac:dyDescent="0.25">
      <c r="A35" s="41" t="s">
        <v>18</v>
      </c>
      <c r="B35" s="41"/>
      <c r="C35" s="41"/>
      <c r="D35" s="41"/>
      <c r="E35" s="41"/>
    </row>
    <row r="36" spans="1:5" x14ac:dyDescent="0.25">
      <c r="A36" s="51" t="s">
        <v>45</v>
      </c>
      <c r="B36" s="51"/>
      <c r="C36" s="51"/>
      <c r="D36" s="51"/>
      <c r="E36" s="5"/>
    </row>
    <row r="37" spans="1:5" x14ac:dyDescent="0.25">
      <c r="B37" s="48" t="s">
        <v>19</v>
      </c>
      <c r="C37" s="48"/>
      <c r="D37" s="48"/>
      <c r="E37" s="6" t="s">
        <v>6</v>
      </c>
    </row>
    <row r="38" spans="1:5" x14ac:dyDescent="0.25">
      <c r="A38" s="25"/>
      <c r="B38" s="25"/>
      <c r="C38" s="25"/>
      <c r="D38" s="25"/>
      <c r="E38" s="25"/>
    </row>
    <row r="39" spans="1:5" x14ac:dyDescent="0.25">
      <c r="A39" s="52" t="s">
        <v>33</v>
      </c>
      <c r="B39" s="52"/>
      <c r="C39" s="52"/>
      <c r="D39" s="52"/>
      <c r="E39" s="5"/>
    </row>
    <row r="40" spans="1:5" x14ac:dyDescent="0.25">
      <c r="B40" s="48" t="s">
        <v>19</v>
      </c>
      <c r="C40" s="48"/>
      <c r="D40" s="48"/>
      <c r="E40" s="6" t="s">
        <v>6</v>
      </c>
    </row>
    <row r="43" spans="1:5" x14ac:dyDescent="0.25">
      <c r="A43" s="16" t="s">
        <v>38</v>
      </c>
    </row>
    <row r="44" spans="1:5" x14ac:dyDescent="0.25">
      <c r="A44" s="14" t="s">
        <v>35</v>
      </c>
    </row>
    <row r="45" spans="1:5" x14ac:dyDescent="0.25">
      <c r="A45" s="2" t="s">
        <v>41</v>
      </c>
      <c r="B45" s="22">
        <v>26993.31</v>
      </c>
    </row>
    <row r="46" spans="1:5" ht="31.5" x14ac:dyDescent="0.25">
      <c r="A46" s="17" t="s">
        <v>47</v>
      </c>
      <c r="B46" s="18"/>
    </row>
    <row r="47" spans="1:5" x14ac:dyDescent="0.25">
      <c r="A47" s="2" t="s">
        <v>36</v>
      </c>
      <c r="B47" s="23">
        <v>19199.810000000001</v>
      </c>
    </row>
    <row r="48" spans="1:5" x14ac:dyDescent="0.25">
      <c r="A48" s="2" t="s">
        <v>46</v>
      </c>
      <c r="B48" s="23">
        <f>150*3</f>
        <v>450</v>
      </c>
    </row>
    <row r="49" spans="1:2" ht="30" x14ac:dyDescent="0.25">
      <c r="A49" s="24" t="s">
        <v>39</v>
      </c>
      <c r="B49" s="23">
        <f>E27</f>
        <v>18333.135999999999</v>
      </c>
    </row>
    <row r="50" spans="1:2" x14ac:dyDescent="0.25">
      <c r="A50" s="15" t="s">
        <v>37</v>
      </c>
      <c r="B50" s="22">
        <f>B45+B47+B48-B49</f>
        <v>28309.984000000004</v>
      </c>
    </row>
    <row r="53" spans="1:2" x14ac:dyDescent="0.25">
      <c r="B53" s="2">
        <v>26993.31</v>
      </c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BreakPreview" topLeftCell="A34" zoomScaleSheetLayoutView="100" workbookViewId="0">
      <selection activeCell="B52" sqref="B5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9.7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53</v>
      </c>
      <c r="B3" s="40"/>
      <c r="C3" s="40"/>
      <c r="D3" s="40"/>
      <c r="E3" s="40"/>
    </row>
    <row r="4" spans="1:5" s="1" customFormat="1" ht="15.75" x14ac:dyDescent="0.25">
      <c r="A4" s="21" t="s">
        <v>13</v>
      </c>
      <c r="B4" s="4"/>
      <c r="C4" s="4"/>
      <c r="D4" s="28"/>
      <c r="E4" s="27" t="s">
        <v>54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42" t="s">
        <v>25</v>
      </c>
      <c r="B7" s="42"/>
      <c r="C7" s="42"/>
      <c r="D7" s="42"/>
      <c r="E7" s="42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1" t="s">
        <v>29</v>
      </c>
      <c r="B9" s="41"/>
      <c r="C9" s="41"/>
      <c r="D9" s="41"/>
      <c r="E9" s="41"/>
    </row>
    <row r="10" spans="1:5" ht="24.6" customHeight="1" x14ac:dyDescent="0.25">
      <c r="A10" s="45" t="s">
        <v>14</v>
      </c>
      <c r="B10" s="46"/>
      <c r="C10" s="46"/>
      <c r="D10" s="46"/>
      <c r="E10" s="46"/>
    </row>
    <row r="11" spans="1:5" ht="33" customHeight="1" x14ac:dyDescent="0.25">
      <c r="A11" s="41" t="s">
        <v>26</v>
      </c>
      <c r="B11" s="41"/>
      <c r="C11" s="41"/>
      <c r="D11" s="41"/>
      <c r="E11" s="41"/>
    </row>
    <row r="12" spans="1:5" x14ac:dyDescent="0.25">
      <c r="A12" s="44" t="s">
        <v>15</v>
      </c>
      <c r="B12" s="47"/>
      <c r="C12" s="47"/>
      <c r="D12" s="47"/>
      <c r="E12" s="47"/>
    </row>
    <row r="13" spans="1:5" ht="18" customHeight="1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4" t="s">
        <v>2</v>
      </c>
      <c r="B14" s="47"/>
      <c r="C14" s="47"/>
      <c r="D14" s="47"/>
      <c r="E14" s="47"/>
    </row>
    <row r="15" spans="1:5" x14ac:dyDescent="0.25">
      <c r="A15" s="41" t="s">
        <v>44</v>
      </c>
      <c r="B15" s="41"/>
      <c r="C15" s="41"/>
      <c r="D15" s="41"/>
      <c r="E15" s="41"/>
    </row>
    <row r="16" spans="1:5" ht="10.5" customHeight="1" x14ac:dyDescent="0.25">
      <c r="A16" s="44" t="s">
        <v>16</v>
      </c>
      <c r="B16" s="47"/>
      <c r="C16" s="47"/>
      <c r="D16" s="47"/>
      <c r="E16" s="47"/>
    </row>
    <row r="17" spans="1:7" ht="30.75" customHeight="1" x14ac:dyDescent="0.25">
      <c r="A17" s="41" t="s">
        <v>17</v>
      </c>
      <c r="B17" s="41"/>
      <c r="C17" s="41"/>
      <c r="D17" s="41"/>
      <c r="E17" s="41"/>
    </row>
    <row r="18" spans="1:7" ht="63.75" customHeight="1" x14ac:dyDescent="0.25">
      <c r="A18" s="41" t="s">
        <v>27</v>
      </c>
      <c r="B18" s="41"/>
      <c r="C18" s="41"/>
      <c r="D18" s="41"/>
      <c r="E18" s="41"/>
    </row>
    <row r="19" spans="1:7" ht="33.75" customHeight="1" x14ac:dyDescent="0.25">
      <c r="A19" s="43" t="s">
        <v>28</v>
      </c>
      <c r="B19" s="43"/>
      <c r="C19" s="43"/>
      <c r="D19" s="43"/>
      <c r="E19" s="43"/>
    </row>
    <row r="20" spans="1:7" x14ac:dyDescent="0.25">
      <c r="A20" s="43"/>
      <c r="B20" s="43"/>
      <c r="C20" s="43"/>
      <c r="D20" s="43"/>
      <c r="E20" s="43"/>
      <c r="F20" s="2">
        <v>308.7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43</v>
      </c>
      <c r="B22" s="9" t="s">
        <v>42</v>
      </c>
      <c r="C22" s="3" t="s">
        <v>4</v>
      </c>
      <c r="D22" s="3">
        <v>15.4</v>
      </c>
      <c r="E22" s="8">
        <f>D22*F20*G20</f>
        <v>14261.939999999999</v>
      </c>
    </row>
    <row r="23" spans="1:7" ht="15.6" customHeight="1" x14ac:dyDescent="0.25">
      <c r="A23" s="7" t="s">
        <v>40</v>
      </c>
      <c r="B23" s="9" t="s">
        <v>23</v>
      </c>
      <c r="C23" s="3" t="s">
        <v>4</v>
      </c>
      <c r="D23" s="3">
        <v>4.3600000000000003</v>
      </c>
      <c r="E23" s="8">
        <f>D23*F20*G20</f>
        <v>4037.7960000000003</v>
      </c>
    </row>
    <row r="24" spans="1:7" x14ac:dyDescent="0.25">
      <c r="A24" s="7" t="s">
        <v>30</v>
      </c>
      <c r="B24" s="9" t="s">
        <v>55</v>
      </c>
      <c r="C24" s="3" t="s">
        <v>32</v>
      </c>
      <c r="D24" s="3"/>
      <c r="E24" s="8">
        <v>0</v>
      </c>
    </row>
    <row r="25" spans="1:7" x14ac:dyDescent="0.25">
      <c r="A25" s="20"/>
      <c r="B25" s="9"/>
      <c r="C25" s="3"/>
      <c r="D25" s="3"/>
      <c r="E25" s="8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18299.735999999997</v>
      </c>
    </row>
    <row r="28" spans="1:7" ht="29.25" customHeight="1" x14ac:dyDescent="0.25">
      <c r="A28" s="49" t="s">
        <v>56</v>
      </c>
      <c r="B28" s="49"/>
      <c r="C28" s="49"/>
      <c r="D28" s="49"/>
      <c r="E28" s="49"/>
    </row>
    <row r="29" spans="1:7" ht="32.25" customHeight="1" x14ac:dyDescent="0.25">
      <c r="A29" s="41" t="s">
        <v>21</v>
      </c>
      <c r="B29" s="41"/>
      <c r="C29" s="41"/>
      <c r="D29" s="41"/>
      <c r="E29" s="41"/>
    </row>
    <row r="30" spans="1:7" x14ac:dyDescent="0.25">
      <c r="A30" s="41" t="s">
        <v>20</v>
      </c>
      <c r="B30" s="41"/>
      <c r="C30" s="41"/>
      <c r="D30" s="41"/>
      <c r="E30" s="41"/>
    </row>
    <row r="31" spans="1:7" ht="30" customHeight="1" x14ac:dyDescent="0.25">
      <c r="A31" s="41" t="s">
        <v>34</v>
      </c>
      <c r="B31" s="41"/>
      <c r="C31" s="41"/>
      <c r="D31" s="41"/>
      <c r="E31" s="41"/>
    </row>
    <row r="32" spans="1:7" x14ac:dyDescent="0.25">
      <c r="A32" s="41" t="s">
        <v>18</v>
      </c>
      <c r="B32" s="41"/>
      <c r="C32" s="41"/>
      <c r="D32" s="41"/>
      <c r="E32" s="41"/>
    </row>
    <row r="33" spans="1:5" x14ac:dyDescent="0.25">
      <c r="A33" s="50" t="s">
        <v>5</v>
      </c>
      <c r="B33" s="50"/>
      <c r="C33" s="50"/>
      <c r="D33" s="50"/>
      <c r="E33" s="50"/>
    </row>
    <row r="34" spans="1:5" x14ac:dyDescent="0.25">
      <c r="A34" s="41" t="s">
        <v>18</v>
      </c>
      <c r="B34" s="41"/>
      <c r="C34" s="41"/>
      <c r="D34" s="41"/>
      <c r="E34" s="41"/>
    </row>
    <row r="35" spans="1:5" x14ac:dyDescent="0.25">
      <c r="A35" s="51" t="s">
        <v>45</v>
      </c>
      <c r="B35" s="51"/>
      <c r="C35" s="51"/>
      <c r="D35" s="51"/>
      <c r="E35" s="5"/>
    </row>
    <row r="36" spans="1:5" x14ac:dyDescent="0.25">
      <c r="B36" s="48" t="s">
        <v>19</v>
      </c>
      <c r="C36" s="48"/>
      <c r="D36" s="48"/>
      <c r="E36" s="6" t="s">
        <v>6</v>
      </c>
    </row>
    <row r="37" spans="1:5" x14ac:dyDescent="0.25">
      <c r="A37" s="30"/>
      <c r="B37" s="30"/>
      <c r="C37" s="30"/>
      <c r="D37" s="30"/>
      <c r="E37" s="30"/>
    </row>
    <row r="38" spans="1:5" x14ac:dyDescent="0.25">
      <c r="A38" s="52" t="s">
        <v>33</v>
      </c>
      <c r="B38" s="52"/>
      <c r="C38" s="52"/>
      <c r="D38" s="52"/>
      <c r="E38" s="5"/>
    </row>
    <row r="39" spans="1:5" x14ac:dyDescent="0.25">
      <c r="B39" s="48" t="s">
        <v>19</v>
      </c>
      <c r="C39" s="48"/>
      <c r="D39" s="48"/>
      <c r="E39" s="6" t="s">
        <v>6</v>
      </c>
    </row>
    <row r="42" spans="1:5" x14ac:dyDescent="0.25">
      <c r="A42" s="16" t="s">
        <v>38</v>
      </c>
    </row>
    <row r="43" spans="1:5" x14ac:dyDescent="0.25">
      <c r="A43" s="14" t="s">
        <v>35</v>
      </c>
    </row>
    <row r="44" spans="1:5" x14ac:dyDescent="0.25">
      <c r="A44" s="2" t="s">
        <v>41</v>
      </c>
      <c r="B44" s="22">
        <f>'1кв'!B50</f>
        <v>28309.984000000004</v>
      </c>
    </row>
    <row r="45" spans="1:5" ht="31.5" x14ac:dyDescent="0.25">
      <c r="A45" s="17" t="s">
        <v>57</v>
      </c>
      <c r="B45" s="18"/>
    </row>
    <row r="46" spans="1:5" x14ac:dyDescent="0.25">
      <c r="A46" s="2" t="s">
        <v>36</v>
      </c>
      <c r="B46" s="23">
        <v>22066.98</v>
      </c>
    </row>
    <row r="47" spans="1:5" x14ac:dyDescent="0.25">
      <c r="A47" s="2" t="s">
        <v>46</v>
      </c>
      <c r="B47" s="23">
        <f>150*3</f>
        <v>450</v>
      </c>
    </row>
    <row r="48" spans="1:5" ht="30" x14ac:dyDescent="0.25">
      <c r="A48" s="29" t="s">
        <v>39</v>
      </c>
      <c r="B48" s="23">
        <f>E26</f>
        <v>18299.735999999997</v>
      </c>
    </row>
    <row r="49" spans="1:2" x14ac:dyDescent="0.25">
      <c r="A49" s="15" t="s">
        <v>37</v>
      </c>
      <c r="B49" s="22">
        <f>B44+B46+B47-B48</f>
        <v>32527.22800000001</v>
      </c>
    </row>
  </sheetData>
  <mergeCells count="29">
    <mergeCell ref="A34:E34"/>
    <mergeCell ref="A35:D35"/>
    <mergeCell ref="B36:D36"/>
    <mergeCell ref="A38:D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2024-08-12T13:22:27Z</dcterms:modified>
</cp:coreProperties>
</file>